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i\Downloads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5" i="1" l="1"/>
  <c r="D42" i="1"/>
  <c r="D38" i="1"/>
  <c r="D33" i="1"/>
  <c r="D24" i="1"/>
  <c r="D16" i="1"/>
  <c r="C45" i="1"/>
  <c r="C42" i="1"/>
  <c r="C38" i="1"/>
  <c r="C33" i="1"/>
  <c r="C24" i="1"/>
  <c r="C16" i="1"/>
  <c r="C11" i="1"/>
  <c r="B45" i="1"/>
  <c r="B38" i="1"/>
  <c r="B24" i="1"/>
  <c r="B16" i="1"/>
  <c r="C47" i="1" l="1"/>
  <c r="D47" i="1"/>
</calcChain>
</file>

<file path=xl/sharedStrings.xml><?xml version="1.0" encoding="utf-8"?>
<sst xmlns="http://schemas.openxmlformats.org/spreadsheetml/2006/main" count="49" uniqueCount="45">
  <si>
    <t>Expenditures:</t>
  </si>
  <si>
    <t>current yr</t>
  </si>
  <si>
    <t>budget</t>
  </si>
  <si>
    <t>General Government:</t>
  </si>
  <si>
    <t>Town Officers- salaries</t>
  </si>
  <si>
    <t>Town Officers-expenses</t>
  </si>
  <si>
    <t>Election wages &amp; expenses</t>
  </si>
  <si>
    <t>Assessor contract &amp; expenses</t>
  </si>
  <si>
    <t>Insurance-highway &amp; other insurance</t>
  </si>
  <si>
    <t>Other &amp; IRS payments</t>
  </si>
  <si>
    <t>Total General Government</t>
  </si>
  <si>
    <t>Fire Protection</t>
  </si>
  <si>
    <t>Ambulance Expenditures</t>
  </si>
  <si>
    <t>Other Public Safety</t>
  </si>
  <si>
    <t>Total Public Safety</t>
  </si>
  <si>
    <t>Highway Maintenance &amp; Construction</t>
  </si>
  <si>
    <t>Grass cutting</t>
  </si>
  <si>
    <t>Snow removal</t>
  </si>
  <si>
    <t>Other transportation:</t>
  </si>
  <si>
    <t>Total Highway Expenses:</t>
  </si>
  <si>
    <t>Recycling expenses</t>
  </si>
  <si>
    <t>Total recycling expenses</t>
  </si>
  <si>
    <t>Health&amp; Human Services:</t>
  </si>
  <si>
    <t xml:space="preserve">  Cemetery contract &amp; expenses</t>
  </si>
  <si>
    <t>Total Health &amp; Human Services:</t>
  </si>
  <si>
    <t>Conservation &amp; Development</t>
  </si>
  <si>
    <t xml:space="preserve">  Zoning Admin wages &amp; expenses</t>
  </si>
  <si>
    <t xml:space="preserve">  Zoning mtgs, supplies &amp; expenses</t>
  </si>
  <si>
    <t>Total Conservation &amp; Development</t>
  </si>
  <si>
    <t>Interest on Loans</t>
  </si>
  <si>
    <t>Principal on Loans</t>
  </si>
  <si>
    <t xml:space="preserve">Total Interest &amp; Principal </t>
  </si>
  <si>
    <t>Miscellaneous expenses:</t>
  </si>
  <si>
    <t>Total miscellaneous expenses</t>
  </si>
  <si>
    <t>Total Expenditures:</t>
  </si>
  <si>
    <t xml:space="preserve">  Street Lighting &amp; Road Signs</t>
  </si>
  <si>
    <t>Additional</t>
  </si>
  <si>
    <t>Budget</t>
  </si>
  <si>
    <t xml:space="preserve"> Other-Deer pickup</t>
  </si>
  <si>
    <t>Jan-Oct-2022</t>
  </si>
  <si>
    <t>Fuel Surcharge</t>
  </si>
  <si>
    <t>Budget Worksheet 2023</t>
  </si>
  <si>
    <t>Garbage Pickup (9.36)(9.64)</t>
  </si>
  <si>
    <t>Recycling Pickup (5.16)(5.31)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</si>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</sst>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4" fontId="0" fillId="0" borderId="0" xfId="2" applyFont="1"/>
    <xf numFmtId="8" fontId="0" fillId="0" borderId="0" xfId="0" applyNumberFormat="1"/>
    <xf numFmtId="8" fontId="0" fillId="0" borderId="0" xfId="2" applyNumberFormat="1" applyFont="1"/>
    <xf numFmtId="43" fontId="2" fillId="0" borderId="0" xfId="1" applyFont="1"/>
    <xf numFmtId="44" fontId="2" fillId="0" borderId="0" xfId="2" applyFont="1"/>
    <xf numFmtId="8" fontId="2" fillId="0" borderId="0" xfId="2" applyNumberFormat="1" applyFont="1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8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L6" sqref="L6"/>
    </sheetView>
  </sheetViews>
  <sheetFormatPr defaultRowHeight="15" x14ac:dyDescent="0.25"/>
  <cols>
    <col min="1" max="1" width="34.42578125" customWidth="1"/>
    <col min="2" max="2" width="12.140625" customWidth="1"/>
    <col min="3" max="3" width="11.5703125" hidden="1" customWidth="1"/>
    <col min="4" max="4" width="12.28515625" hidden="1" customWidth="1"/>
    <col min="5" max="5" width="11.28515625" hidden="1" customWidth="1"/>
    <col min="6" max="6" width="13.28515625" customWidth="1"/>
    <col min="7" max="8" width="10.5703125" customWidth="1"/>
  </cols>
  <sheetData>
    <row r="1" spans="1:9" x14ac:dyDescent="0.25">
      <c r="A1" s="8" t="s">
        <v>41</v>
      </c>
    </row>
    <row r="2" spans="1:9" x14ac:dyDescent="0.25">
      <c r="A2" s="8"/>
      <c r="B2" s="8" t="s">
        <v>39</v>
      </c>
      <c r="C2" s="8"/>
      <c r="D2" s="8">
        <v>2019</v>
      </c>
      <c r="E2" s="8">
        <v>2020</v>
      </c>
      <c r="F2" s="8">
        <v>2021</v>
      </c>
      <c r="G2" s="8">
        <v>2022</v>
      </c>
      <c r="H2" s="8">
        <v>2023</v>
      </c>
      <c r="I2" s="8" t="s">
        <v>44</v>
      </c>
    </row>
    <row r="3" spans="1:9" x14ac:dyDescent="0.25">
      <c r="A3" s="8" t="s">
        <v>0</v>
      </c>
      <c r="B3" s="8" t="s">
        <v>1</v>
      </c>
      <c r="C3" s="8" t="s">
        <v>2</v>
      </c>
      <c r="D3" s="8" t="s">
        <v>2</v>
      </c>
      <c r="E3" s="8" t="s">
        <v>37</v>
      </c>
      <c r="F3" s="8" t="s">
        <v>37</v>
      </c>
      <c r="G3" s="8" t="s">
        <v>37</v>
      </c>
      <c r="H3" s="8" t="s">
        <v>37</v>
      </c>
    </row>
    <row r="4" spans="1:9" x14ac:dyDescent="0.25">
      <c r="A4" t="s">
        <v>3</v>
      </c>
      <c r="E4" s="8"/>
      <c r="F4" s="8"/>
    </row>
    <row r="5" spans="1:9" x14ac:dyDescent="0.25">
      <c r="A5" t="s">
        <v>4</v>
      </c>
      <c r="B5" s="1">
        <v>2755.33</v>
      </c>
      <c r="C5" s="1">
        <v>34500</v>
      </c>
      <c r="D5" s="3">
        <v>34500</v>
      </c>
      <c r="E5" s="9">
        <v>34500</v>
      </c>
      <c r="F5" s="2">
        <v>33200</v>
      </c>
      <c r="G5" s="9">
        <v>33200</v>
      </c>
      <c r="H5" s="9">
        <v>35200</v>
      </c>
    </row>
    <row r="6" spans="1:9" x14ac:dyDescent="0.25">
      <c r="A6" t="s">
        <v>5</v>
      </c>
      <c r="B6" s="1">
        <v>5746.75</v>
      </c>
      <c r="C6" s="1">
        <v>11000</v>
      </c>
      <c r="D6" s="2">
        <v>11000</v>
      </c>
      <c r="E6" s="9">
        <v>11000</v>
      </c>
      <c r="F6" s="2">
        <v>11000</v>
      </c>
      <c r="G6" s="9">
        <v>11000</v>
      </c>
      <c r="H6" s="9">
        <v>11000</v>
      </c>
    </row>
    <row r="7" spans="1:9" x14ac:dyDescent="0.25">
      <c r="A7" t="s">
        <v>6</v>
      </c>
      <c r="B7" s="1">
        <v>3502.46</v>
      </c>
      <c r="C7" s="1">
        <v>7000</v>
      </c>
      <c r="D7" s="2">
        <v>5000</v>
      </c>
      <c r="E7" s="9">
        <v>7000</v>
      </c>
      <c r="F7" s="2">
        <v>5000</v>
      </c>
      <c r="G7" s="9">
        <v>12000</v>
      </c>
      <c r="H7" s="9">
        <v>10000</v>
      </c>
    </row>
    <row r="8" spans="1:9" x14ac:dyDescent="0.25">
      <c r="A8" t="s">
        <v>7</v>
      </c>
      <c r="B8" s="1">
        <v>7272</v>
      </c>
      <c r="C8" s="1">
        <v>7100</v>
      </c>
      <c r="D8" s="2">
        <v>7500</v>
      </c>
      <c r="E8" s="9">
        <v>21500</v>
      </c>
      <c r="F8" s="2">
        <v>22000</v>
      </c>
      <c r="G8" s="9">
        <v>7500</v>
      </c>
      <c r="H8" s="9">
        <v>7500</v>
      </c>
    </row>
    <row r="9" spans="1:9" x14ac:dyDescent="0.25">
      <c r="A9" t="s">
        <v>8</v>
      </c>
      <c r="B9" s="1">
        <v>4359</v>
      </c>
      <c r="C9" s="1">
        <v>4200</v>
      </c>
      <c r="D9" s="2">
        <v>5000</v>
      </c>
      <c r="E9" s="9">
        <v>5000</v>
      </c>
      <c r="F9" s="2">
        <v>5000</v>
      </c>
      <c r="G9" s="9">
        <v>5000</v>
      </c>
      <c r="H9" s="9">
        <v>5000</v>
      </c>
    </row>
    <row r="10" spans="1:9" x14ac:dyDescent="0.25">
      <c r="A10" t="s">
        <v>9</v>
      </c>
      <c r="B10" s="1">
        <v>1298.25</v>
      </c>
      <c r="C10" s="1">
        <v>1800</v>
      </c>
      <c r="D10" s="2">
        <v>1500</v>
      </c>
      <c r="E10" s="9">
        <v>1500</v>
      </c>
      <c r="F10" s="2">
        <v>1750</v>
      </c>
      <c r="G10" s="9">
        <v>1750</v>
      </c>
      <c r="H10" s="9">
        <v>1750</v>
      </c>
    </row>
    <row r="11" spans="1:9" x14ac:dyDescent="0.25">
      <c r="A11" t="s">
        <v>10</v>
      </c>
      <c r="B11" s="5">
        <v>24933.79</v>
      </c>
      <c r="C11" s="5">
        <f>SUM(C5:C10)</f>
        <v>65600</v>
      </c>
      <c r="D11" s="6">
        <v>64500</v>
      </c>
      <c r="E11" s="10">
        <v>80500</v>
      </c>
      <c r="F11" s="6">
        <v>77950</v>
      </c>
      <c r="G11" s="10">
        <v>70450</v>
      </c>
      <c r="H11" s="10">
        <v>70450</v>
      </c>
    </row>
    <row r="12" spans="1:9" x14ac:dyDescent="0.25">
      <c r="B12" s="1"/>
      <c r="C12" s="1"/>
      <c r="D12" s="2"/>
      <c r="F12" s="2"/>
    </row>
    <row r="13" spans="1:9" x14ac:dyDescent="0.25">
      <c r="A13" t="s">
        <v>11</v>
      </c>
      <c r="B13" s="1">
        <v>6067.49</v>
      </c>
      <c r="C13" s="1">
        <v>42603</v>
      </c>
      <c r="D13" s="2">
        <v>50000</v>
      </c>
      <c r="E13" s="9">
        <v>38385</v>
      </c>
      <c r="F13" s="2">
        <v>26000</v>
      </c>
      <c r="G13" s="9">
        <v>35000</v>
      </c>
      <c r="H13" s="9">
        <v>36000</v>
      </c>
    </row>
    <row r="14" spans="1:9" x14ac:dyDescent="0.25">
      <c r="A14" t="s">
        <v>12</v>
      </c>
      <c r="B14" s="1"/>
      <c r="C14" s="1">
        <v>19000</v>
      </c>
      <c r="D14" s="2">
        <v>0</v>
      </c>
      <c r="E14" s="9">
        <v>20020</v>
      </c>
      <c r="F14" s="2">
        <v>29000</v>
      </c>
      <c r="G14" s="9">
        <v>33000</v>
      </c>
      <c r="H14" s="9">
        <v>33000</v>
      </c>
    </row>
    <row r="15" spans="1:9" x14ac:dyDescent="0.25">
      <c r="A15" t="s">
        <v>13</v>
      </c>
      <c r="B15" s="1"/>
      <c r="C15" s="1">
        <v>0</v>
      </c>
      <c r="D15" s="2">
        <v>2500</v>
      </c>
      <c r="E15" s="9">
        <v>2500</v>
      </c>
      <c r="F15" s="2">
        <v>3000</v>
      </c>
      <c r="G15" s="9">
        <v>3000</v>
      </c>
      <c r="H15" s="9">
        <v>3000</v>
      </c>
    </row>
    <row r="16" spans="1:9" x14ac:dyDescent="0.25">
      <c r="A16" t="s">
        <v>14</v>
      </c>
      <c r="B16" s="5">
        <f>SUM(B13:B15)</f>
        <v>6067.49</v>
      </c>
      <c r="C16" s="5">
        <f>SUM(C13:C15)</f>
        <v>61603</v>
      </c>
      <c r="D16" s="6">
        <f>SUM(D13:D15)</f>
        <v>52500</v>
      </c>
      <c r="E16" s="10">
        <v>60905</v>
      </c>
      <c r="F16" s="6">
        <v>58000</v>
      </c>
      <c r="G16" s="10">
        <v>71000</v>
      </c>
      <c r="H16" s="10">
        <v>72000</v>
      </c>
    </row>
    <row r="17" spans="1:8" x14ac:dyDescent="0.25">
      <c r="B17" s="1"/>
      <c r="C17" s="1"/>
      <c r="D17" s="2"/>
      <c r="F17" s="2"/>
    </row>
    <row r="18" spans="1:8" x14ac:dyDescent="0.25">
      <c r="A18" t="s">
        <v>15</v>
      </c>
      <c r="B18" s="1">
        <v>266333.37</v>
      </c>
      <c r="C18" s="1">
        <v>51969</v>
      </c>
      <c r="D18" s="4">
        <v>66555</v>
      </c>
      <c r="E18" s="9">
        <v>161138</v>
      </c>
      <c r="F18" s="2">
        <v>178028</v>
      </c>
      <c r="G18" s="9">
        <v>185807</v>
      </c>
      <c r="H18" s="9">
        <v>181703</v>
      </c>
    </row>
    <row r="19" spans="1:8" x14ac:dyDescent="0.25">
      <c r="A19" t="s">
        <v>16</v>
      </c>
      <c r="B19" s="1">
        <v>10284.209999999999</v>
      </c>
      <c r="C19" s="1">
        <v>15000</v>
      </c>
      <c r="D19" s="2">
        <v>12000</v>
      </c>
      <c r="E19" s="9">
        <v>12000</v>
      </c>
      <c r="F19" s="2">
        <v>12000</v>
      </c>
      <c r="G19" s="9">
        <v>12000</v>
      </c>
      <c r="H19" s="9">
        <v>12000</v>
      </c>
    </row>
    <row r="20" spans="1:8" x14ac:dyDescent="0.25">
      <c r="A20" t="s">
        <v>17</v>
      </c>
      <c r="B20" s="1">
        <v>46515</v>
      </c>
      <c r="C20" s="1">
        <v>80000</v>
      </c>
      <c r="D20" s="2">
        <v>80000</v>
      </c>
      <c r="E20" s="9">
        <v>95000</v>
      </c>
      <c r="F20" s="2">
        <v>90000</v>
      </c>
      <c r="G20" s="9">
        <v>90000</v>
      </c>
      <c r="H20" s="9">
        <v>90000</v>
      </c>
    </row>
    <row r="21" spans="1:8" x14ac:dyDescent="0.25">
      <c r="A21" t="s">
        <v>18</v>
      </c>
      <c r="B21" s="1"/>
      <c r="C21" s="1"/>
      <c r="D21" s="1"/>
      <c r="F21" s="2"/>
    </row>
    <row r="22" spans="1:8" x14ac:dyDescent="0.25">
      <c r="A22" t="s">
        <v>35</v>
      </c>
      <c r="B22" s="1">
        <v>1637.81</v>
      </c>
      <c r="C22" s="1">
        <v>1050</v>
      </c>
      <c r="D22" s="1">
        <v>1050</v>
      </c>
      <c r="E22" s="9">
        <v>1050</v>
      </c>
      <c r="F22" s="2">
        <v>1500</v>
      </c>
      <c r="G22" s="9">
        <v>1500</v>
      </c>
      <c r="H22" s="9">
        <v>2000</v>
      </c>
    </row>
    <row r="23" spans="1:8" x14ac:dyDescent="0.25">
      <c r="A23" t="s">
        <v>38</v>
      </c>
      <c r="B23" s="1"/>
      <c r="C23" s="1">
        <v>600</v>
      </c>
      <c r="D23" s="2">
        <v>300</v>
      </c>
      <c r="E23" s="9">
        <v>300</v>
      </c>
      <c r="F23" s="2">
        <v>300</v>
      </c>
      <c r="G23" s="3">
        <v>300</v>
      </c>
      <c r="H23" s="3">
        <v>300</v>
      </c>
    </row>
    <row r="24" spans="1:8" x14ac:dyDescent="0.25">
      <c r="A24" t="s">
        <v>19</v>
      </c>
      <c r="B24" s="5">
        <f>SUM(B18:B23)</f>
        <v>324770.39</v>
      </c>
      <c r="C24" s="5">
        <f>SUM(C18:C23)</f>
        <v>148619</v>
      </c>
      <c r="D24" s="6">
        <f>SUM(D18:D23)</f>
        <v>159905</v>
      </c>
      <c r="E24" s="10">
        <v>269488</v>
      </c>
      <c r="F24" s="6">
        <v>281828</v>
      </c>
      <c r="G24" s="10">
        <v>289607</v>
      </c>
      <c r="H24" s="10">
        <v>286003</v>
      </c>
    </row>
    <row r="25" spans="1:8" x14ac:dyDescent="0.25">
      <c r="B25" s="1"/>
      <c r="C25" s="1"/>
      <c r="D25" s="2"/>
      <c r="F25" s="2"/>
    </row>
    <row r="26" spans="1:8" x14ac:dyDescent="0.25">
      <c r="A26" t="s">
        <v>20</v>
      </c>
      <c r="B26" s="1"/>
      <c r="C26" s="1"/>
      <c r="D26" s="2"/>
      <c r="F26" s="2"/>
    </row>
    <row r="27" spans="1:8" x14ac:dyDescent="0.25">
      <c r="A27" t="s">
        <v>42</v>
      </c>
      <c r="B27" s="1">
        <v>41026.5</v>
      </c>
      <c r="C27" s="1">
        <v>43720</v>
      </c>
      <c r="D27" s="4">
        <v>45032</v>
      </c>
      <c r="E27" s="9">
        <v>47615</v>
      </c>
      <c r="F27" s="2">
        <v>49021</v>
      </c>
      <c r="G27" s="9">
        <v>49462</v>
      </c>
      <c r="H27" s="9">
        <v>51035</v>
      </c>
    </row>
    <row r="28" spans="1:8" x14ac:dyDescent="0.25">
      <c r="A28" t="s">
        <v>43</v>
      </c>
      <c r="B28" s="1">
        <v>22612.5</v>
      </c>
      <c r="C28" s="1">
        <v>24070</v>
      </c>
      <c r="D28" s="4">
        <v>24792</v>
      </c>
      <c r="E28" s="9">
        <v>26220</v>
      </c>
      <c r="F28" s="2">
        <v>27020</v>
      </c>
      <c r="G28" s="9">
        <v>27263</v>
      </c>
      <c r="H28" s="9">
        <v>28129</v>
      </c>
    </row>
    <row r="29" spans="1:8" x14ac:dyDescent="0.25">
      <c r="A29" t="s">
        <v>21</v>
      </c>
      <c r="B29" s="5">
        <v>63639</v>
      </c>
      <c r="C29" s="5">
        <v>67790</v>
      </c>
      <c r="D29" s="7">
        <v>69824</v>
      </c>
      <c r="E29" s="10">
        <v>73835</v>
      </c>
      <c r="F29" s="6">
        <v>76041</v>
      </c>
      <c r="G29" s="10">
        <v>76725</v>
      </c>
      <c r="H29" s="10">
        <v>79164</v>
      </c>
    </row>
    <row r="30" spans="1:8" x14ac:dyDescent="0.25">
      <c r="A30" s="8" t="s">
        <v>40</v>
      </c>
      <c r="B30" s="5">
        <v>3519.91</v>
      </c>
      <c r="C30" s="1"/>
      <c r="D30" s="2"/>
      <c r="F30" s="2"/>
      <c r="H30" s="10">
        <v>7200</v>
      </c>
    </row>
    <row r="31" spans="1:8" x14ac:dyDescent="0.25">
      <c r="A31" t="s">
        <v>22</v>
      </c>
      <c r="B31" s="1"/>
      <c r="C31" s="1"/>
      <c r="D31" s="2"/>
      <c r="F31" s="2"/>
    </row>
    <row r="32" spans="1:8" x14ac:dyDescent="0.25">
      <c r="A32" t="s">
        <v>23</v>
      </c>
      <c r="B32" s="1">
        <v>1189.18</v>
      </c>
      <c r="C32" s="1">
        <v>1400</v>
      </c>
      <c r="D32" s="2">
        <v>1400</v>
      </c>
      <c r="E32" s="9">
        <v>1400</v>
      </c>
      <c r="F32" s="2">
        <v>1450</v>
      </c>
      <c r="G32" s="9">
        <v>1500</v>
      </c>
      <c r="H32" s="9">
        <v>2000</v>
      </c>
    </row>
    <row r="33" spans="1:8" x14ac:dyDescent="0.25">
      <c r="A33" t="s">
        <v>24</v>
      </c>
      <c r="B33" s="5">
        <v>1189.18</v>
      </c>
      <c r="C33" s="5">
        <f>SUM(C32:C32)</f>
        <v>1400</v>
      </c>
      <c r="D33" s="6">
        <f>SUM(D32)</f>
        <v>1400</v>
      </c>
      <c r="E33" s="10">
        <v>1400</v>
      </c>
      <c r="F33" s="6">
        <v>1450</v>
      </c>
      <c r="G33" s="10">
        <v>1500</v>
      </c>
      <c r="H33" s="10">
        <v>2000</v>
      </c>
    </row>
    <row r="34" spans="1:8" x14ac:dyDescent="0.25">
      <c r="B34" s="1"/>
      <c r="C34" s="1"/>
      <c r="D34" s="2"/>
      <c r="F34" s="2"/>
    </row>
    <row r="35" spans="1:8" x14ac:dyDescent="0.25">
      <c r="A35" t="s">
        <v>25</v>
      </c>
      <c r="B35" s="1"/>
      <c r="C35" s="1"/>
      <c r="D35" s="2"/>
      <c r="F35" s="2"/>
    </row>
    <row r="36" spans="1:8" x14ac:dyDescent="0.25">
      <c r="A36" t="s">
        <v>26</v>
      </c>
      <c r="B36" s="1">
        <v>7530.81</v>
      </c>
      <c r="C36" s="1">
        <v>9000</v>
      </c>
      <c r="D36" s="2">
        <v>9000</v>
      </c>
      <c r="E36" s="9">
        <v>7500</v>
      </c>
      <c r="F36" s="2">
        <v>7500</v>
      </c>
      <c r="G36" s="9">
        <v>7500</v>
      </c>
      <c r="H36" s="9">
        <v>7500</v>
      </c>
    </row>
    <row r="37" spans="1:8" x14ac:dyDescent="0.25">
      <c r="A37" t="s">
        <v>27</v>
      </c>
      <c r="B37" s="1">
        <v>1476.76</v>
      </c>
      <c r="C37" s="1">
        <v>3000</v>
      </c>
      <c r="D37" s="2">
        <v>3000</v>
      </c>
      <c r="E37" s="9">
        <v>1500</v>
      </c>
      <c r="F37" s="2">
        <v>1500</v>
      </c>
      <c r="G37" s="9">
        <v>1500</v>
      </c>
      <c r="H37" s="9">
        <v>1500</v>
      </c>
    </row>
    <row r="38" spans="1:8" x14ac:dyDescent="0.25">
      <c r="A38" t="s">
        <v>28</v>
      </c>
      <c r="B38" s="5">
        <f>SUM(B36:B37)</f>
        <v>9007.57</v>
      </c>
      <c r="C38" s="5">
        <f>SUM(C36:C37)</f>
        <v>12000</v>
      </c>
      <c r="D38" s="6">
        <f>SUM(D36:D37)</f>
        <v>12000</v>
      </c>
      <c r="E38" s="10">
        <v>9000</v>
      </c>
      <c r="F38" s="6">
        <v>9000</v>
      </c>
      <c r="G38" s="10">
        <v>9000</v>
      </c>
      <c r="H38" s="10">
        <v>9000</v>
      </c>
    </row>
    <row r="39" spans="1:8" x14ac:dyDescent="0.25">
      <c r="B39" s="1"/>
      <c r="C39" s="1"/>
      <c r="D39" s="2"/>
      <c r="F39" s="2"/>
    </row>
    <row r="40" spans="1:8" x14ac:dyDescent="0.25">
      <c r="A40" t="s">
        <v>29</v>
      </c>
      <c r="B40" s="1">
        <v>1219.5899999999999</v>
      </c>
      <c r="C40" s="1">
        <v>2000</v>
      </c>
      <c r="D40" s="2">
        <v>1700</v>
      </c>
      <c r="E40" s="9">
        <v>1700</v>
      </c>
      <c r="F40" s="2">
        <v>1550</v>
      </c>
      <c r="G40" s="9">
        <v>1550</v>
      </c>
      <c r="H40" s="9">
        <v>1550</v>
      </c>
    </row>
    <row r="41" spans="1:8" x14ac:dyDescent="0.25">
      <c r="A41" t="s">
        <v>30</v>
      </c>
      <c r="B41" s="1">
        <v>6401.09</v>
      </c>
      <c r="C41" s="1">
        <v>6500</v>
      </c>
      <c r="D41" s="2">
        <v>6300</v>
      </c>
      <c r="E41" s="9">
        <v>6300</v>
      </c>
      <c r="F41" s="2">
        <v>6450</v>
      </c>
      <c r="G41" s="9">
        <v>6450</v>
      </c>
      <c r="H41" s="9">
        <v>6450</v>
      </c>
    </row>
    <row r="42" spans="1:8" x14ac:dyDescent="0.25">
      <c r="A42" t="s">
        <v>31</v>
      </c>
      <c r="B42" s="5">
        <v>7620.68</v>
      </c>
      <c r="C42" s="5">
        <f>SUM(C40:C41)</f>
        <v>8500</v>
      </c>
      <c r="D42" s="6">
        <f>SUM(D40:D41)</f>
        <v>8000</v>
      </c>
      <c r="E42" s="10">
        <v>8000</v>
      </c>
      <c r="F42" s="6">
        <v>8000</v>
      </c>
      <c r="G42" s="10">
        <v>8000</v>
      </c>
      <c r="H42" s="10">
        <v>8000</v>
      </c>
    </row>
    <row r="43" spans="1:8" x14ac:dyDescent="0.25">
      <c r="B43" s="1"/>
      <c r="C43" s="1"/>
      <c r="D43" s="2"/>
      <c r="F43" s="2"/>
    </row>
    <row r="44" spans="1:8" x14ac:dyDescent="0.25">
      <c r="A44" t="s">
        <v>32</v>
      </c>
      <c r="B44" s="1"/>
      <c r="C44" s="1">
        <v>500</v>
      </c>
      <c r="D44" s="2">
        <v>500</v>
      </c>
      <c r="E44" s="3">
        <v>500</v>
      </c>
      <c r="F44" s="2">
        <v>500</v>
      </c>
      <c r="G44" s="3">
        <v>500</v>
      </c>
      <c r="H44" s="3">
        <v>500</v>
      </c>
    </row>
    <row r="45" spans="1:8" x14ac:dyDescent="0.25">
      <c r="A45" t="s">
        <v>33</v>
      </c>
      <c r="B45" s="5">
        <f>SUM(B44)</f>
        <v>0</v>
      </c>
      <c r="C45" s="5">
        <f>SUM(C44)</f>
        <v>500</v>
      </c>
      <c r="D45" s="6">
        <f>SUM(D44)</f>
        <v>500</v>
      </c>
      <c r="E45" s="11">
        <v>500</v>
      </c>
      <c r="F45" s="6">
        <v>500</v>
      </c>
      <c r="G45" s="11">
        <v>500</v>
      </c>
      <c r="H45" s="11">
        <v>500</v>
      </c>
    </row>
    <row r="46" spans="1:8" x14ac:dyDescent="0.25">
      <c r="B46" s="1"/>
      <c r="C46" s="1"/>
      <c r="D46" s="2"/>
      <c r="F46" s="2"/>
    </row>
    <row r="47" spans="1:8" x14ac:dyDescent="0.25">
      <c r="A47" t="s">
        <v>34</v>
      </c>
      <c r="B47" s="5">
        <v>440748.01</v>
      </c>
      <c r="C47" s="5">
        <f>SUM(C11+C16+C24+C29+C33+C38+C45+C42)</f>
        <v>366012</v>
      </c>
      <c r="D47" s="6">
        <f>SUM(D11+D16+D24+D29+D33+D38+D42+D45)</f>
        <v>368629</v>
      </c>
      <c r="E47" s="10">
        <v>503628</v>
      </c>
      <c r="F47" s="6">
        <v>512769</v>
      </c>
      <c r="G47" s="10">
        <v>526782</v>
      </c>
      <c r="H47" s="10">
        <v>534317</v>
      </c>
    </row>
    <row r="48" spans="1:8" x14ac:dyDescent="0.25">
      <c r="B48" s="1"/>
      <c r="D48" s="2"/>
      <c r="F48" s="2"/>
    </row>
    <row r="49" spans="1:4" x14ac:dyDescent="0.25">
      <c r="A49" t="s">
        <v>36</v>
      </c>
      <c r="D49" s="2"/>
    </row>
  </sheetData>
  <printOptions gridLines="1"/>
  <pageMargins left="0.7" right="0.7" top="0.75" bottom="0.75" header="0.3" footer="0.3"/>
  <pageSetup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barbporath</dc:creator>
  <cp:lastModifiedBy>Terri</cp:lastModifiedBy>
  <cp:lastPrinted>2022-11-12T20:44:45Z</cp:lastPrinted>
  <dcterms:created xsi:type="dcterms:W3CDTF">2015-11-15T19:17:25Z</dcterms:created>
  <dcterms:modified xsi:type="dcterms:W3CDTF">2022-11-12T20:45:14Z</dcterms:modified>
</cp:coreProperties>
</file>